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025" windowHeight="4830" activeTab="0"/>
  </bookViews>
  <sheets>
    <sheet name="第一批" sheetId="1" r:id="rId1"/>
    <sheet name="Sheet2" sheetId="2" r:id="rId2"/>
    <sheet name="Sheet3" sheetId="3" r:id="rId3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<sst xmlns="http://schemas.openxmlformats.org/spreadsheetml/2006/main" count="14" uniqueCount="14">
  <si>
    <t>代號</t>
  </si>
  <si>
    <t>集中</t>
  </si>
  <si>
    <t>收件人名稱</t>
  </si>
  <si>
    <t>郵寄地址</t>
  </si>
  <si>
    <t>連絡人</t>
  </si>
  <si>
    <t>電話</t>
  </si>
  <si>
    <t>分機</t>
  </si>
  <si>
    <t>訂購  數量</t>
  </si>
  <si>
    <t>合計</t>
  </si>
  <si>
    <t>轉帳</t>
  </si>
  <si>
    <t>現金</t>
  </si>
  <si>
    <t>應繳金額</t>
  </si>
  <si>
    <t>書名</t>
  </si>
  <si>
    <t>合計：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</si>
</sst>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color indexed="48"/>
      <name val="新細明體"/>
      <family val="1"/>
    </font>
    <font>
      <b/>
      <sz val="11"/>
      <color indexed="48"/>
      <name val="新細明體"/>
      <family val="1"/>
    </font>
    <font>
      <sz val="12"/>
      <color indexed="11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12"/>
      <color indexed="4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81" fontId="4" fillId="0" borderId="7" xfId="15" applyNumberFormat="1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1" fontId="4" fillId="0" borderId="8" xfId="15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81" fontId="7" fillId="2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0" fillId="0" borderId="0" xfId="15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3" borderId="11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="130" zoomScaleNormal="130" workbookViewId="0" topLeftCell="E1">
      <selection activeCell="H8" sqref="H8"/>
    </sheetView>
  </sheetViews>
  <sheetFormatPr defaultColWidth="9.00390625" defaultRowHeight="16.5"/>
  <cols>
    <col min="1" max="1" width="0.875" style="1" hidden="1" customWidth="1"/>
    <col min="2" max="2" width="2.875" style="1" hidden="1" customWidth="1"/>
    <col min="3" max="3" width="0.37109375" style="15" hidden="1" customWidth="1"/>
    <col min="4" max="4" width="14.125" style="15" hidden="1" customWidth="1"/>
    <col min="5" max="5" width="21.125" style="15" customWidth="1"/>
    <col min="6" max="6" width="13.00390625" style="16" customWidth="1"/>
    <col min="7" max="7" width="5.875" style="17" hidden="1" customWidth="1"/>
    <col min="8" max="8" width="41.125" style="18" customWidth="1"/>
    <col min="9" max="9" width="9.00390625" style="19" customWidth="1"/>
    <col min="10" max="10" width="13.00390625" style="20" customWidth="1"/>
    <col min="11" max="11" width="5.875" style="21" customWidth="1"/>
    <col min="12" max="12" width="6.625" style="16" customWidth="1"/>
    <col min="13" max="13" width="9.25390625" style="19" customWidth="1"/>
    <col min="14" max="15" width="0" style="22" hidden="1" customWidth="1"/>
    <col min="16" max="16" width="0" style="27" hidden="1" customWidth="1"/>
    <col min="17" max="16384" width="9.00390625" style="1" customWidth="1"/>
  </cols>
  <sheetData>
    <row r="1" spans="3:16" s="7" customFormat="1" ht="18.75" customHeight="1" thickTop="1">
      <c r="C1" s="72" t="s">
        <v>0</v>
      </c>
      <c r="D1" s="9" t="s">
        <v>1</v>
      </c>
      <c r="E1" s="67" t="s">
        <v>12</v>
      </c>
      <c r="F1" s="66" t="s">
        <v>2</v>
      </c>
      <c r="G1" s="67"/>
      <c r="H1" s="60" t="s">
        <v>3</v>
      </c>
      <c r="I1" s="70" t="s">
        <v>4</v>
      </c>
      <c r="J1" s="60" t="s">
        <v>5</v>
      </c>
      <c r="K1" s="62" t="s">
        <v>6</v>
      </c>
      <c r="L1" s="64" t="s">
        <v>7</v>
      </c>
      <c r="M1" s="30" t="s">
        <v>11</v>
      </c>
      <c r="N1" s="29"/>
      <c r="O1" s="10"/>
      <c r="P1" s="8"/>
    </row>
    <row r="2" spans="3:16" s="7" customFormat="1" ht="18.75" customHeight="1">
      <c r="C2" s="73"/>
      <c r="D2" s="11"/>
      <c r="E2" s="69"/>
      <c r="F2" s="68"/>
      <c r="G2" s="69"/>
      <c r="H2" s="61"/>
      <c r="I2" s="71"/>
      <c r="J2" s="61"/>
      <c r="K2" s="63"/>
      <c r="L2" s="65"/>
      <c r="M2" s="2" t="s">
        <v>8</v>
      </c>
      <c r="N2" s="12" t="s">
        <v>9</v>
      </c>
      <c r="O2" s="12" t="s">
        <v>10</v>
      </c>
      <c r="P2" s="8"/>
    </row>
    <row r="3" spans="2:16" s="31" customFormat="1" ht="18" customHeight="1">
      <c r="B3" s="31">
        <v>1</v>
      </c>
      <c r="C3" s="32">
        <v>104</v>
      </c>
      <c r="D3" s="33">
        <v>104</v>
      </c>
      <c r="E3" s="34"/>
      <c r="F3" s="75"/>
      <c r="G3" s="57"/>
      <c r="H3" s="76"/>
      <c r="I3" s="75"/>
      <c r="J3" s="76"/>
      <c r="K3" s="77"/>
      <c r="L3" s="74"/>
      <c r="M3" s="39"/>
      <c r="N3" s="35">
        <v>5134</v>
      </c>
      <c r="O3" s="35"/>
      <c r="P3" s="36">
        <f>(O3+N3)-M3</f>
        <v>5134</v>
      </c>
    </row>
    <row r="4" spans="2:16" s="31" customFormat="1" ht="18" customHeight="1">
      <c r="B4" s="31">
        <v>1</v>
      </c>
      <c r="C4" s="37">
        <v>105</v>
      </c>
      <c r="D4" s="38">
        <v>105</v>
      </c>
      <c r="E4" s="34"/>
      <c r="F4" s="56"/>
      <c r="G4" s="57"/>
      <c r="H4" s="56"/>
      <c r="I4" s="56"/>
      <c r="J4" s="76"/>
      <c r="K4" s="77"/>
      <c r="L4" s="74"/>
      <c r="M4" s="39"/>
      <c r="N4" s="35">
        <v>4070</v>
      </c>
      <c r="O4" s="35"/>
      <c r="P4" s="36">
        <f aca="true" t="shared" si="0" ref="P4:P31">(O4+N4)-M4</f>
        <v>4070</v>
      </c>
    </row>
    <row r="5" spans="3:16" s="31" customFormat="1" ht="18" customHeight="1">
      <c r="C5" s="37"/>
      <c r="D5" s="38"/>
      <c r="E5" s="34"/>
      <c r="F5" s="78"/>
      <c r="G5" s="57"/>
      <c r="H5" s="76"/>
      <c r="I5" s="75"/>
      <c r="J5" s="76"/>
      <c r="K5" s="77"/>
      <c r="L5" s="74"/>
      <c r="M5" s="39"/>
      <c r="N5" s="35"/>
      <c r="O5" s="35"/>
      <c r="P5" s="36"/>
    </row>
    <row r="6" spans="2:16" s="31" customFormat="1" ht="18" customHeight="1">
      <c r="B6" s="31">
        <v>1</v>
      </c>
      <c r="C6" s="37">
        <v>114</v>
      </c>
      <c r="D6" s="38">
        <v>114</v>
      </c>
      <c r="E6" s="34"/>
      <c r="F6" s="56"/>
      <c r="G6" s="57"/>
      <c r="H6" s="56"/>
      <c r="I6" s="56"/>
      <c r="J6" s="56"/>
      <c r="K6" s="79"/>
      <c r="L6" s="74"/>
      <c r="M6" s="39"/>
      <c r="N6" s="35">
        <v>2740</v>
      </c>
      <c r="O6" s="35"/>
      <c r="P6" s="36">
        <f t="shared" si="0"/>
        <v>2740</v>
      </c>
    </row>
    <row r="7" spans="2:16" ht="18" customHeight="1">
      <c r="B7" s="1">
        <v>1</v>
      </c>
      <c r="C7" s="4">
        <v>116</v>
      </c>
      <c r="D7" s="3">
        <v>116</v>
      </c>
      <c r="E7" s="41"/>
      <c r="F7" s="42"/>
      <c r="G7" s="43"/>
      <c r="H7" s="44"/>
      <c r="I7" s="45"/>
      <c r="J7" s="46"/>
      <c r="K7" s="47"/>
      <c r="L7" s="51"/>
      <c r="M7" s="52"/>
      <c r="N7" s="40">
        <v>2208</v>
      </c>
      <c r="O7" s="5"/>
      <c r="P7" s="6">
        <f t="shared" si="0"/>
        <v>2208</v>
      </c>
    </row>
    <row r="8" spans="2:16" ht="18" customHeight="1">
      <c r="B8" s="1">
        <v>1</v>
      </c>
      <c r="C8" s="4">
        <v>121</v>
      </c>
      <c r="D8" s="3">
        <v>121</v>
      </c>
      <c r="E8" s="48"/>
      <c r="F8" s="42"/>
      <c r="G8" s="43"/>
      <c r="H8" s="44"/>
      <c r="I8" s="45"/>
      <c r="J8" s="46"/>
      <c r="K8" s="47"/>
      <c r="L8" s="51"/>
      <c r="M8" s="52"/>
      <c r="N8" s="40">
        <v>2740</v>
      </c>
      <c r="O8" s="5"/>
      <c r="P8" s="6">
        <f t="shared" si="0"/>
        <v>2740</v>
      </c>
    </row>
    <row r="9" spans="2:16" ht="18" customHeight="1">
      <c r="B9" s="1">
        <v>1</v>
      </c>
      <c r="C9" s="4">
        <v>126</v>
      </c>
      <c r="D9" s="3">
        <v>126</v>
      </c>
      <c r="E9" s="41"/>
      <c r="F9" s="42"/>
      <c r="G9" s="43"/>
      <c r="H9" s="44"/>
      <c r="I9" s="45"/>
      <c r="J9" s="46"/>
      <c r="K9" s="53" t="s">
        <v>13</v>
      </c>
      <c r="L9" s="54"/>
      <c r="M9" s="55"/>
      <c r="N9" s="40">
        <v>11784</v>
      </c>
      <c r="O9" s="5"/>
      <c r="P9" s="6" t="e">
        <f>(O9+N9)-#REF!</f>
        <v>#REF!</v>
      </c>
    </row>
    <row r="10" spans="2:16" ht="18" customHeight="1">
      <c r="B10" s="1">
        <v>1</v>
      </c>
      <c r="C10" s="4">
        <v>128</v>
      </c>
      <c r="D10" s="3">
        <v>128</v>
      </c>
      <c r="E10" s="41"/>
      <c r="F10" s="42"/>
      <c r="G10" s="43"/>
      <c r="H10" s="44"/>
      <c r="I10" s="45"/>
      <c r="J10" s="46"/>
      <c r="K10" s="47"/>
      <c r="L10" s="51"/>
      <c r="M10" s="52"/>
      <c r="N10" s="40">
        <v>1410</v>
      </c>
      <c r="O10" s="5"/>
      <c r="P10" s="6">
        <f t="shared" si="0"/>
        <v>1410</v>
      </c>
    </row>
    <row r="11" spans="2:16" ht="18" customHeight="1">
      <c r="B11" s="1">
        <v>1</v>
      </c>
      <c r="C11" s="4">
        <v>130</v>
      </c>
      <c r="D11" s="3">
        <v>130</v>
      </c>
      <c r="E11" s="48"/>
      <c r="F11" s="42"/>
      <c r="G11" s="43"/>
      <c r="H11" s="44"/>
      <c r="I11" s="45"/>
      <c r="J11" s="46"/>
      <c r="K11" s="47"/>
      <c r="L11" s="51"/>
      <c r="M11" s="52"/>
      <c r="N11" s="40">
        <v>3538</v>
      </c>
      <c r="O11" s="5"/>
      <c r="P11" s="6">
        <f t="shared" si="0"/>
        <v>3538</v>
      </c>
    </row>
    <row r="12" spans="2:16" ht="18" customHeight="1">
      <c r="B12" s="1">
        <v>1</v>
      </c>
      <c r="C12" s="4">
        <v>151</v>
      </c>
      <c r="D12" s="3">
        <v>151</v>
      </c>
      <c r="E12" s="41"/>
      <c r="F12" s="42"/>
      <c r="G12" s="43"/>
      <c r="H12" s="44"/>
      <c r="I12" s="45"/>
      <c r="J12" s="46"/>
      <c r="K12" s="47"/>
      <c r="L12" s="51"/>
      <c r="M12" s="52"/>
      <c r="N12" s="40">
        <v>3272</v>
      </c>
      <c r="O12" s="5"/>
      <c r="P12" s="6">
        <f t="shared" si="0"/>
        <v>3272</v>
      </c>
    </row>
    <row r="13" spans="2:16" ht="18" customHeight="1">
      <c r="B13" s="1">
        <v>1</v>
      </c>
      <c r="C13" s="4">
        <v>159</v>
      </c>
      <c r="D13" s="3">
        <v>159</v>
      </c>
      <c r="E13" s="41"/>
      <c r="F13" s="42"/>
      <c r="G13" s="43"/>
      <c r="H13" s="44"/>
      <c r="I13" s="45"/>
      <c r="J13" s="46"/>
      <c r="K13" s="47"/>
      <c r="L13" s="51"/>
      <c r="M13" s="52"/>
      <c r="N13" s="40">
        <v>3538</v>
      </c>
      <c r="O13" s="5"/>
      <c r="P13" s="6">
        <f t="shared" si="0"/>
        <v>3538</v>
      </c>
    </row>
    <row r="14" spans="2:16" ht="18" customHeight="1">
      <c r="B14" s="1">
        <v>1</v>
      </c>
      <c r="C14" s="4">
        <v>160</v>
      </c>
      <c r="D14" s="3">
        <v>160</v>
      </c>
      <c r="E14" s="48"/>
      <c r="F14" s="42"/>
      <c r="G14" s="43"/>
      <c r="H14" s="44"/>
      <c r="I14" s="45"/>
      <c r="J14" s="46"/>
      <c r="K14" s="47"/>
      <c r="L14" s="51"/>
      <c r="M14" s="52"/>
      <c r="N14" s="40">
        <f>306*2</f>
        <v>612</v>
      </c>
      <c r="O14" s="5"/>
      <c r="P14" s="6">
        <f t="shared" si="0"/>
        <v>612</v>
      </c>
    </row>
    <row r="15" spans="2:16" ht="18" customHeight="1">
      <c r="B15" s="1">
        <v>1</v>
      </c>
      <c r="C15" s="4">
        <v>161</v>
      </c>
      <c r="D15" s="3">
        <v>161</v>
      </c>
      <c r="E15" s="41"/>
      <c r="F15" s="42"/>
      <c r="G15" s="43"/>
      <c r="H15" s="44"/>
      <c r="I15" s="45"/>
      <c r="J15" s="46"/>
      <c r="K15" s="47"/>
      <c r="L15" s="51"/>
      <c r="M15" s="52"/>
      <c r="N15" s="40">
        <v>2474</v>
      </c>
      <c r="O15" s="5"/>
      <c r="P15" s="6">
        <f t="shared" si="0"/>
        <v>2474</v>
      </c>
    </row>
    <row r="16" spans="2:16" ht="18" customHeight="1">
      <c r="B16" s="1">
        <v>1</v>
      </c>
      <c r="C16" s="4">
        <v>162</v>
      </c>
      <c r="D16" s="3">
        <v>162</v>
      </c>
      <c r="E16" s="41"/>
      <c r="F16" s="42"/>
      <c r="G16" s="43"/>
      <c r="H16" s="44"/>
      <c r="I16" s="45"/>
      <c r="J16" s="46"/>
      <c r="K16" s="47"/>
      <c r="L16" s="51"/>
      <c r="M16" s="52"/>
      <c r="N16" s="40">
        <v>878</v>
      </c>
      <c r="O16" s="5"/>
      <c r="P16" s="6">
        <f t="shared" si="0"/>
        <v>878</v>
      </c>
    </row>
    <row r="17" spans="2:16" ht="18" customHeight="1">
      <c r="B17" s="1">
        <v>1</v>
      </c>
      <c r="C17" s="4">
        <v>163</v>
      </c>
      <c r="D17" s="3">
        <v>163</v>
      </c>
      <c r="E17" s="48"/>
      <c r="F17" s="42"/>
      <c r="G17" s="43"/>
      <c r="H17" s="44"/>
      <c r="I17" s="45"/>
      <c r="J17" s="46"/>
      <c r="K17" s="47"/>
      <c r="L17" s="51"/>
      <c r="M17" s="52"/>
      <c r="N17" s="40">
        <v>2740</v>
      </c>
      <c r="O17" s="5"/>
      <c r="P17" s="6">
        <f t="shared" si="0"/>
        <v>2740</v>
      </c>
    </row>
    <row r="18" spans="2:16" ht="18" customHeight="1">
      <c r="B18" s="1">
        <v>1</v>
      </c>
      <c r="C18" s="4">
        <v>164</v>
      </c>
      <c r="D18" s="3">
        <v>164</v>
      </c>
      <c r="E18" s="41"/>
      <c r="F18" s="42"/>
      <c r="G18" s="43"/>
      <c r="H18" s="44"/>
      <c r="I18" s="45"/>
      <c r="J18" s="46"/>
      <c r="K18" s="47"/>
      <c r="L18" s="51"/>
      <c r="M18" s="52"/>
      <c r="N18" s="40">
        <v>7262</v>
      </c>
      <c r="O18" s="5"/>
      <c r="P18" s="6">
        <f t="shared" si="0"/>
        <v>7262</v>
      </c>
    </row>
    <row r="19" spans="2:16" ht="18" customHeight="1">
      <c r="B19" s="1">
        <v>1</v>
      </c>
      <c r="C19" s="4">
        <v>165</v>
      </c>
      <c r="D19" s="3">
        <v>165</v>
      </c>
      <c r="E19" s="41"/>
      <c r="F19" s="42"/>
      <c r="G19" s="43"/>
      <c r="H19" s="44"/>
      <c r="I19" s="45"/>
      <c r="J19" s="46"/>
      <c r="K19" s="47"/>
      <c r="L19" s="51"/>
      <c r="M19" s="52"/>
      <c r="N19" s="40">
        <v>1942</v>
      </c>
      <c r="O19" s="5"/>
      <c r="P19" s="6">
        <f t="shared" si="0"/>
        <v>1942</v>
      </c>
    </row>
    <row r="20" spans="2:16" ht="18" customHeight="1">
      <c r="B20" s="1">
        <v>1</v>
      </c>
      <c r="C20" s="4">
        <v>169</v>
      </c>
      <c r="D20" s="3">
        <v>169</v>
      </c>
      <c r="E20" s="48"/>
      <c r="F20" s="42"/>
      <c r="G20" s="43"/>
      <c r="H20" s="44"/>
      <c r="I20" s="45"/>
      <c r="J20" s="46"/>
      <c r="K20" s="47"/>
      <c r="L20" s="51"/>
      <c r="M20" s="52"/>
      <c r="N20" s="40">
        <v>1942</v>
      </c>
      <c r="O20" s="5"/>
      <c r="P20" s="6">
        <f t="shared" si="0"/>
        <v>1942</v>
      </c>
    </row>
    <row r="21" spans="2:16" ht="18" customHeight="1">
      <c r="B21" s="1">
        <v>1</v>
      </c>
      <c r="C21" s="4">
        <v>175</v>
      </c>
      <c r="D21" s="3">
        <v>175</v>
      </c>
      <c r="E21" s="41"/>
      <c r="F21" s="42"/>
      <c r="G21" s="43"/>
      <c r="H21" s="44"/>
      <c r="I21" s="45"/>
      <c r="J21" s="46"/>
      <c r="N21" s="40">
        <v>1144</v>
      </c>
      <c r="O21" s="5"/>
      <c r="P21" s="6" t="e">
        <f>(O21+N21)-#REF!</f>
        <v>#REF!</v>
      </c>
    </row>
    <row r="22" spans="2:16" ht="18" customHeight="1">
      <c r="B22" s="1">
        <v>1</v>
      </c>
      <c r="C22" s="4">
        <v>178</v>
      </c>
      <c r="D22" s="3">
        <v>178</v>
      </c>
      <c r="E22" s="41"/>
      <c r="F22" s="42"/>
      <c r="G22" s="43"/>
      <c r="H22" s="44"/>
      <c r="I22" s="45"/>
      <c r="J22" s="46"/>
      <c r="K22" s="47"/>
      <c r="L22" s="51"/>
      <c r="M22" s="52"/>
      <c r="N22" s="40">
        <v>1144</v>
      </c>
      <c r="O22" s="5"/>
      <c r="P22" s="6">
        <f t="shared" si="0"/>
        <v>1144</v>
      </c>
    </row>
    <row r="23" spans="2:16" ht="18" customHeight="1">
      <c r="B23" s="1">
        <v>1</v>
      </c>
      <c r="C23" s="4">
        <v>185</v>
      </c>
      <c r="D23" s="3">
        <v>185</v>
      </c>
      <c r="E23" s="48"/>
      <c r="F23" s="42"/>
      <c r="G23" s="43"/>
      <c r="H23" s="49"/>
      <c r="I23" s="45"/>
      <c r="J23" s="46"/>
      <c r="K23" s="47"/>
      <c r="L23" s="51"/>
      <c r="M23" s="52"/>
      <c r="N23" s="40">
        <v>2474</v>
      </c>
      <c r="O23" s="5"/>
      <c r="P23" s="6">
        <f t="shared" si="0"/>
        <v>2474</v>
      </c>
    </row>
    <row r="24" spans="2:16" ht="18" customHeight="1">
      <c r="B24" s="1">
        <v>1</v>
      </c>
      <c r="C24" s="4">
        <v>187</v>
      </c>
      <c r="D24" s="3">
        <v>187</v>
      </c>
      <c r="E24" s="41"/>
      <c r="F24" s="42"/>
      <c r="G24" s="43"/>
      <c r="H24" s="44"/>
      <c r="I24" s="45"/>
      <c r="J24" s="46"/>
      <c r="K24" s="47"/>
      <c r="L24" s="51"/>
      <c r="M24" s="52"/>
      <c r="N24" s="40">
        <v>3272</v>
      </c>
      <c r="O24" s="5"/>
      <c r="P24" s="6">
        <f t="shared" si="0"/>
        <v>3272</v>
      </c>
    </row>
    <row r="25" spans="2:16" ht="18" customHeight="1">
      <c r="B25" s="1">
        <v>1</v>
      </c>
      <c r="C25" s="4">
        <v>192</v>
      </c>
      <c r="D25" s="3">
        <v>192</v>
      </c>
      <c r="E25" s="41"/>
      <c r="F25" s="42"/>
      <c r="G25" s="43"/>
      <c r="H25" s="49"/>
      <c r="I25" s="45"/>
      <c r="J25" s="46"/>
      <c r="K25" s="47"/>
      <c r="L25" s="51"/>
      <c r="M25" s="52"/>
      <c r="N25" s="40">
        <v>2208</v>
      </c>
      <c r="O25" s="5"/>
      <c r="P25" s="6">
        <f t="shared" si="0"/>
        <v>2208</v>
      </c>
    </row>
    <row r="26" spans="2:16" ht="18" customHeight="1">
      <c r="B26" s="1">
        <v>1</v>
      </c>
      <c r="C26" s="4">
        <v>196</v>
      </c>
      <c r="D26" s="3">
        <v>196</v>
      </c>
      <c r="E26" s="48"/>
      <c r="F26" s="42"/>
      <c r="G26" s="43"/>
      <c r="H26" s="44"/>
      <c r="I26" s="45"/>
      <c r="J26" s="46"/>
      <c r="K26" s="47"/>
      <c r="L26" s="51"/>
      <c r="M26" s="52"/>
      <c r="N26" s="40">
        <v>2208</v>
      </c>
      <c r="O26" s="5"/>
      <c r="P26" s="6">
        <f t="shared" si="0"/>
        <v>2208</v>
      </c>
    </row>
    <row r="27" spans="2:16" ht="18" customHeight="1">
      <c r="B27" s="1">
        <v>1</v>
      </c>
      <c r="C27" s="4">
        <v>220</v>
      </c>
      <c r="D27" s="13">
        <v>221</v>
      </c>
      <c r="E27" s="41"/>
      <c r="F27" s="42"/>
      <c r="G27" s="43"/>
      <c r="H27" s="50"/>
      <c r="I27" s="45"/>
      <c r="J27" s="46"/>
      <c r="K27" s="47"/>
      <c r="L27" s="51"/>
      <c r="M27" s="52"/>
      <c r="N27" s="40"/>
      <c r="O27" s="5"/>
      <c r="P27" s="6">
        <f t="shared" si="0"/>
        <v>0</v>
      </c>
    </row>
    <row r="28" spans="2:16" ht="18" customHeight="1">
      <c r="B28" s="1">
        <v>1</v>
      </c>
      <c r="C28" s="4">
        <v>221</v>
      </c>
      <c r="D28" s="14">
        <v>221</v>
      </c>
      <c r="E28" s="41"/>
      <c r="F28" s="42"/>
      <c r="G28" s="43"/>
      <c r="H28" s="44"/>
      <c r="I28" s="45"/>
      <c r="J28" s="46"/>
      <c r="K28" s="47"/>
      <c r="L28" s="51"/>
      <c r="M28" s="52"/>
      <c r="N28" s="40">
        <v>3006</v>
      </c>
      <c r="O28" s="5"/>
      <c r="P28" s="6">
        <f t="shared" si="0"/>
        <v>3006</v>
      </c>
    </row>
    <row r="29" spans="2:16" ht="18" customHeight="1">
      <c r="B29" s="1">
        <v>1</v>
      </c>
      <c r="C29" s="4">
        <v>242</v>
      </c>
      <c r="D29" s="3">
        <v>242</v>
      </c>
      <c r="E29" s="41"/>
      <c r="F29" s="42"/>
      <c r="G29" s="43"/>
      <c r="H29" s="49"/>
      <c r="I29" s="45"/>
      <c r="J29" s="46"/>
      <c r="K29" s="47"/>
      <c r="L29" s="51"/>
      <c r="M29" s="52"/>
      <c r="N29" s="40">
        <v>1942</v>
      </c>
      <c r="O29" s="5"/>
      <c r="P29" s="6">
        <f t="shared" si="0"/>
        <v>1942</v>
      </c>
    </row>
    <row r="30" spans="3:16" ht="18" customHeight="1">
      <c r="C30" s="4"/>
      <c r="D30" s="3"/>
      <c r="E30" s="41"/>
      <c r="F30" s="42"/>
      <c r="G30" s="43"/>
      <c r="H30" s="49"/>
      <c r="I30" s="45"/>
      <c r="J30" s="46"/>
      <c r="K30" s="47"/>
      <c r="L30" s="51"/>
      <c r="M30" s="52"/>
      <c r="N30" s="40"/>
      <c r="O30" s="5"/>
      <c r="P30" s="6"/>
    </row>
    <row r="31" spans="2:16" ht="18" customHeight="1">
      <c r="B31" s="1">
        <v>1</v>
      </c>
      <c r="C31" s="4">
        <v>243</v>
      </c>
      <c r="D31" s="3">
        <v>243</v>
      </c>
      <c r="E31" s="41"/>
      <c r="F31" s="42"/>
      <c r="G31" s="43"/>
      <c r="H31" s="44"/>
      <c r="I31" s="45"/>
      <c r="J31" s="46"/>
      <c r="K31" s="47"/>
      <c r="L31" s="51"/>
      <c r="M31" s="52"/>
      <c r="N31" s="40">
        <v>3538</v>
      </c>
      <c r="O31" s="5"/>
      <c r="P31" s="6">
        <f t="shared" si="0"/>
        <v>3538</v>
      </c>
    </row>
    <row r="32" spans="2:16" ht="18" customHeight="1">
      <c r="B32" s="1">
        <v>1</v>
      </c>
      <c r="C32" s="4">
        <v>721</v>
      </c>
      <c r="D32" s="3">
        <v>721</v>
      </c>
      <c r="E32" s="41"/>
      <c r="F32" s="42"/>
      <c r="G32" s="43"/>
      <c r="H32" s="44"/>
      <c r="I32" s="45"/>
      <c r="J32" s="46"/>
      <c r="K32" s="47"/>
      <c r="L32" s="51"/>
      <c r="M32" s="52"/>
      <c r="N32" s="40">
        <v>612</v>
      </c>
      <c r="O32" s="5"/>
      <c r="P32" s="6">
        <f>(O32+N32)-M32</f>
        <v>612</v>
      </c>
    </row>
    <row r="33" ht="17.25" thickBot="1">
      <c r="P33" s="6"/>
    </row>
    <row r="34" spans="14:16" ht="17.25" thickBot="1">
      <c r="N34" s="28">
        <f>SUM(N3:N32)</f>
        <v>79832</v>
      </c>
      <c r="O34" s="23">
        <f>SUM(O3:O32)</f>
        <v>0</v>
      </c>
      <c r="P34" s="6"/>
    </row>
    <row r="35" ht="16.5">
      <c r="P35" s="6"/>
    </row>
    <row r="36" spans="14:16" ht="16.5">
      <c r="N36" s="58">
        <f>N34+O34</f>
        <v>79832</v>
      </c>
      <c r="O36" s="59"/>
      <c r="P36" s="24">
        <f>N36-M9</f>
        <v>79832</v>
      </c>
    </row>
    <row r="37" spans="7:16" ht="16.5">
      <c r="G37" s="16"/>
      <c r="N37" s="25"/>
      <c r="P37" s="6"/>
    </row>
    <row r="38" spans="7:16" ht="16.5">
      <c r="G38" s="16"/>
      <c r="N38" s="25"/>
      <c r="P38" s="6"/>
    </row>
    <row r="39" spans="7:16" ht="16.5">
      <c r="G39" s="16"/>
      <c r="N39" s="26"/>
      <c r="P39" s="6"/>
    </row>
    <row r="40" spans="7:16" ht="16.5">
      <c r="G40" s="16"/>
      <c r="P40" s="6"/>
    </row>
    <row r="41" ht="16.5">
      <c r="P41" s="6"/>
    </row>
    <row r="42" ht="16.5">
      <c r="P42" s="6"/>
    </row>
    <row r="43" ht="16.5">
      <c r="P43" s="6"/>
    </row>
    <row r="44" ht="16.5">
      <c r="P44" s="6"/>
    </row>
    <row r="45" ht="16.5">
      <c r="P45" s="6"/>
    </row>
    <row r="46" ht="16.5">
      <c r="P46" s="6"/>
    </row>
    <row r="47" ht="16.5">
      <c r="P47" s="6"/>
    </row>
    <row r="48" ht="16.5">
      <c r="P48" s="6"/>
    </row>
    <row r="49" ht="16.5">
      <c r="P49" s="6"/>
    </row>
    <row r="50" ht="16.5">
      <c r="P50" s="6"/>
    </row>
    <row r="51" ht="16.5">
      <c r="P51" s="6"/>
    </row>
    <row r="52" ht="16.5">
      <c r="P52" s="6"/>
    </row>
    <row r="53" ht="16.5">
      <c r="P53" s="6"/>
    </row>
    <row r="54" ht="16.5">
      <c r="P54" s="6"/>
    </row>
  </sheetData>
  <mergeCells count="11">
    <mergeCell ref="G3:G4"/>
    <mergeCell ref="F1:G2"/>
    <mergeCell ref="H1:H2"/>
    <mergeCell ref="I1:I2"/>
    <mergeCell ref="C1:C2"/>
    <mergeCell ref="E1:E2"/>
    <mergeCell ref="N36:O36"/>
    <mergeCell ref="J1:J2"/>
    <mergeCell ref="K1:K2"/>
    <mergeCell ref="L1:L2"/>
    <mergeCell ref="G5:G6"/>
  </mergeCells>
  <printOptions horizontalCentered="1"/>
  <pageMargins left="0.15748031496062992" right="0.15748031496062992" top="0.5905511811023623" bottom="0.3937007874015748" header="0.5118110236220472" footer="0.5118110236220472"/>
  <pageSetup horizontalDpi="1200" verticalDpi="12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2007-06-25T06:53:12Z</cp:lastPrinted>
  <dcterms:created xsi:type="dcterms:W3CDTF">2006-09-14T10:43:26Z</dcterms:created>
  <dcterms:modified xsi:type="dcterms:W3CDTF">2007-07-16T08:52:41Z</dcterms:modified>
  <cp:category/>
  <cp:version/>
  <cp:contentType/>
  <cp:contentStatus/>
</cp:coreProperties>
</file>